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2" i="1" l="1"/>
  <c r="T11" i="1"/>
  <c r="T10" i="1"/>
  <c r="M13" i="1" l="1"/>
  <c r="O13" i="1"/>
  <c r="O17" i="1" s="1"/>
  <c r="O20" i="1" s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H18" i="1"/>
  <c r="L18" i="1" s="1"/>
  <c r="W13" i="1"/>
  <c r="G18" i="1" s="1"/>
  <c r="V13" i="1"/>
  <c r="F18" i="1" s="1"/>
  <c r="U13" i="1"/>
  <c r="E18" i="1"/>
  <c r="L13" i="1"/>
  <c r="T13" i="1" s="1"/>
  <c r="K13" i="1"/>
  <c r="J13" i="1"/>
  <c r="I13" i="1"/>
  <c r="H13" i="1"/>
  <c r="H17" i="1" s="1"/>
  <c r="G13" i="1"/>
  <c r="G17" i="1" s="1"/>
  <c r="F13" i="1"/>
  <c r="F17" i="1" s="1"/>
  <c r="E13" i="1"/>
  <c r="E17" i="1" s="1"/>
  <c r="E20" i="1" s="1"/>
  <c r="I17" i="1" l="1"/>
  <c r="M17" i="1" s="1"/>
  <c r="K17" i="1"/>
  <c r="G20" i="1"/>
  <c r="H20" i="1"/>
  <c r="L20" i="1" s="1"/>
  <c r="L17" i="1"/>
  <c r="I20" i="1"/>
  <c r="K18" i="1"/>
  <c r="F20" i="1"/>
  <c r="K20" i="1" s="1"/>
  <c r="M20" i="1" l="1"/>
</calcChain>
</file>

<file path=xl/sharedStrings.xml><?xml version="1.0" encoding="utf-8"?>
<sst xmlns="http://schemas.openxmlformats.org/spreadsheetml/2006/main" count="151" uniqueCount="86">
  <si>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</si>
  <si>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</si>
  <si>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</si>
  <si>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</si>
  <si>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</si>
  <si>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</si>
  <si>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</si>
  <si>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</si>
  <si>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</si>
  <si>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</si>
  <si>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</si>
  <si>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</si>
  <si>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</si>
  <si>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</si>
  <si>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</si>
  <si>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</si>
  <si>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</si>
  <si>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</si>
  <si>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</si>
  <si>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</si>
  <si>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</si>
  <si>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</si>
  <si>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</si>
  <si>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</si>
  <si>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</si>
  <si>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</si>
  <si>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</si>
  <si>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</si>
  <si>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</si>
  <si>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</si>
  <si>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</si>
  <si>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</si>
  <si>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</si>
  <si>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</si>
  <si>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</si>
  <si>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</si>
  <si>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</si>
  <si>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</si>
  <si>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Johanna Turja</t>
  </si>
  <si>
    <t>5.-6.</t>
  </si>
  <si>
    <t>Virkiä</t>
  </si>
  <si>
    <t>2.</t>
  </si>
  <si>
    <t>loppusarja</t>
  </si>
  <si>
    <t>1.</t>
  </si>
  <si>
    <t>4.</t>
  </si>
  <si>
    <t>MESTARUUSSARJA</t>
  </si>
  <si>
    <t>L+T</t>
  </si>
  <si>
    <t>7.</t>
  </si>
  <si>
    <t>30.05. 1976  Ura - Virkiä  4-27</t>
  </si>
  <si>
    <t>4.  ottelu</t>
  </si>
  <si>
    <t>05.06. 1977  Virkiä - TU  17-2</t>
  </si>
  <si>
    <t>5.  ottelu</t>
  </si>
  <si>
    <t>12.06. 1977  KaKa - Virkiä  3-58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</si>
  <si>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</si>
  <si>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</si>
  <si>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</si>
  <si>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</si>
  <si>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</si>
  <si>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</si>
  <si>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</si>
  <si>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</si>
  <si>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</si>
  <si>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</si>
  <si>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</si>
  <si>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</si>
  <si>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</si>
  <si>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</si>
  <si>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</si>
  <si>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>12.08. 1979  Turku</t>
  </si>
  <si>
    <t xml:space="preserve">  8-6</t>
  </si>
  <si>
    <t>Länsi</t>
  </si>
  <si>
    <t>Yrjö Männistö</t>
  </si>
  <si>
    <t>206</t>
  </si>
  <si>
    <t>Virkiä = Lapuan Virkiä  (1907)</t>
  </si>
  <si>
    <t>URA SM-SARJASSA</t>
  </si>
  <si>
    <t>Cup</t>
  </si>
  <si>
    <t xml:space="preserve"> ITÄ - LÄNSI - KORTTI</t>
  </si>
  <si>
    <t>B-TYTÖT</t>
  </si>
  <si>
    <t>29.07. 1978  Jyväskylä</t>
  </si>
  <si>
    <t xml:space="preserve">  1-33</t>
  </si>
  <si>
    <t>2k</t>
  </si>
  <si>
    <t>Antero Salonen</t>
  </si>
  <si>
    <t>20-11</t>
  </si>
  <si>
    <t>1v</t>
  </si>
  <si>
    <t>Heini Paavola</t>
  </si>
  <si>
    <t>20.08. 1977  Kankaanpää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</si>
</sst>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18" width="5.7109375" style="82" customWidth="1"/>
    <col min="19" max="19" width="5.7109375" style="81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78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80"/>
      <c r="Q1" s="80"/>
      <c r="R1" s="8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75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1976</v>
      </c>
      <c r="C4" s="43" t="s">
        <v>39</v>
      </c>
      <c r="D4" s="41" t="s">
        <v>40</v>
      </c>
      <c r="E4" s="27">
        <v>2</v>
      </c>
      <c r="F4" s="27">
        <v>0</v>
      </c>
      <c r="G4" s="27">
        <v>0</v>
      </c>
      <c r="H4" s="27">
        <v>0</v>
      </c>
      <c r="I4" s="79"/>
      <c r="J4" s="79"/>
      <c r="K4" s="79"/>
      <c r="L4" s="79"/>
      <c r="M4" s="79"/>
      <c r="N4" s="79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22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1977</v>
      </c>
      <c r="C5" s="43" t="s">
        <v>41</v>
      </c>
      <c r="D5" s="11" t="s">
        <v>40</v>
      </c>
      <c r="E5" s="27">
        <v>8</v>
      </c>
      <c r="F5" s="27">
        <v>3</v>
      </c>
      <c r="G5" s="27">
        <v>17</v>
      </c>
      <c r="H5" s="27">
        <v>13</v>
      </c>
      <c r="I5" s="79"/>
      <c r="J5" s="79"/>
      <c r="K5" s="79"/>
      <c r="L5" s="79"/>
      <c r="M5" s="79"/>
      <c r="N5" s="79"/>
      <c r="O5" s="25"/>
      <c r="P5" s="19"/>
      <c r="Q5" s="19"/>
      <c r="R5" s="19"/>
      <c r="S5" s="19"/>
      <c r="T5" s="25"/>
      <c r="U5" s="27">
        <v>2</v>
      </c>
      <c r="V5" s="27">
        <v>0</v>
      </c>
      <c r="W5" s="27">
        <v>0</v>
      </c>
      <c r="X5" s="27">
        <v>0</v>
      </c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>
        <v>1</v>
      </c>
      <c r="AJ5" s="27"/>
      <c r="AK5" s="22" t="s">
        <v>42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1978</v>
      </c>
      <c r="C6" s="43" t="s">
        <v>43</v>
      </c>
      <c r="D6" s="11" t="s">
        <v>40</v>
      </c>
      <c r="E6" s="27">
        <v>10</v>
      </c>
      <c r="F6" s="27">
        <v>0</v>
      </c>
      <c r="G6" s="27">
        <v>6</v>
      </c>
      <c r="H6" s="27">
        <v>18</v>
      </c>
      <c r="I6" s="79"/>
      <c r="J6" s="79"/>
      <c r="K6" s="79"/>
      <c r="L6" s="79"/>
      <c r="M6" s="79"/>
      <c r="N6" s="79"/>
      <c r="O6" s="25"/>
      <c r="P6" s="19"/>
      <c r="Q6" s="19"/>
      <c r="R6" s="19"/>
      <c r="S6" s="19"/>
      <c r="T6" s="25"/>
      <c r="U6" s="27">
        <v>6</v>
      </c>
      <c r="V6" s="27">
        <v>2</v>
      </c>
      <c r="W6" s="27">
        <v>5</v>
      </c>
      <c r="X6" s="27">
        <v>8</v>
      </c>
      <c r="Y6" s="27"/>
      <c r="Z6" s="28"/>
      <c r="AA6" s="28"/>
      <c r="AB6" s="28"/>
      <c r="AC6" s="28"/>
      <c r="AD6" s="28"/>
      <c r="AE6" s="27"/>
      <c r="AF6" s="27"/>
      <c r="AG6" s="27"/>
      <c r="AH6" s="27">
        <v>1</v>
      </c>
      <c r="AI6" s="27"/>
      <c r="AJ6" s="27"/>
      <c r="AK6" s="22" t="s">
        <v>42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1979</v>
      </c>
      <c r="C7" s="43" t="s">
        <v>44</v>
      </c>
      <c r="D7" s="11" t="s">
        <v>40</v>
      </c>
      <c r="E7" s="27">
        <v>10</v>
      </c>
      <c r="F7" s="27">
        <v>1</v>
      </c>
      <c r="G7" s="27">
        <v>17</v>
      </c>
      <c r="H7" s="27">
        <v>12</v>
      </c>
      <c r="I7" s="79"/>
      <c r="J7" s="79"/>
      <c r="K7" s="79"/>
      <c r="L7" s="79"/>
      <c r="M7" s="79"/>
      <c r="N7" s="79"/>
      <c r="O7" s="25"/>
      <c r="P7" s="19" t="s">
        <v>47</v>
      </c>
      <c r="Q7" s="19"/>
      <c r="R7" s="19"/>
      <c r="S7" s="19"/>
      <c r="T7" s="25"/>
      <c r="U7" s="27">
        <v>6</v>
      </c>
      <c r="V7" s="27">
        <v>0</v>
      </c>
      <c r="W7" s="27">
        <v>5</v>
      </c>
      <c r="X7" s="27">
        <v>4</v>
      </c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/>
      <c r="AJ7" s="27"/>
      <c r="AK7" s="22" t="s">
        <v>42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1980</v>
      </c>
      <c r="C8" s="43" t="s">
        <v>44</v>
      </c>
      <c r="D8" s="41" t="s">
        <v>40</v>
      </c>
      <c r="E8" s="27">
        <v>4</v>
      </c>
      <c r="F8" s="27">
        <v>0</v>
      </c>
      <c r="G8" s="27">
        <v>3</v>
      </c>
      <c r="H8" s="27">
        <v>4</v>
      </c>
      <c r="I8" s="79"/>
      <c r="J8" s="79"/>
      <c r="K8" s="79"/>
      <c r="L8" s="79"/>
      <c r="M8" s="79"/>
      <c r="N8" s="79"/>
      <c r="O8" s="25"/>
      <c r="P8" s="19"/>
      <c r="Q8" s="19"/>
      <c r="R8" s="19"/>
      <c r="S8" s="19"/>
      <c r="T8" s="25"/>
      <c r="U8" s="27">
        <v>3</v>
      </c>
      <c r="V8" s="27">
        <v>0</v>
      </c>
      <c r="W8" s="27">
        <v>1</v>
      </c>
      <c r="X8" s="27">
        <v>1</v>
      </c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22" t="s">
        <v>42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1981</v>
      </c>
      <c r="C9" s="27"/>
      <c r="D9" s="41"/>
      <c r="E9" s="27"/>
      <c r="F9" s="27"/>
      <c r="G9" s="27"/>
      <c r="H9" s="27"/>
      <c r="I9" s="27"/>
      <c r="J9" s="27"/>
      <c r="K9" s="27"/>
      <c r="L9" s="27"/>
      <c r="M9" s="27"/>
      <c r="N9" s="30"/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1982</v>
      </c>
      <c r="C10" s="27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19"/>
      <c r="Q10" s="19"/>
      <c r="R10" s="19"/>
      <c r="S10" s="19"/>
      <c r="T10" s="25" t="e">
        <f t="shared" ref="T10:T13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1983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25"/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1984</v>
      </c>
      <c r="C12" s="27" t="s">
        <v>47</v>
      </c>
      <c r="D12" s="41" t="s">
        <v>40</v>
      </c>
      <c r="E12" s="27">
        <v>4</v>
      </c>
      <c r="F12" s="27">
        <v>0</v>
      </c>
      <c r="G12" s="27">
        <v>3</v>
      </c>
      <c r="H12" s="27">
        <v>0</v>
      </c>
      <c r="I12" s="27">
        <v>8</v>
      </c>
      <c r="J12" s="27">
        <v>0</v>
      </c>
      <c r="K12" s="27">
        <v>1</v>
      </c>
      <c r="L12" s="27">
        <v>4</v>
      </c>
      <c r="M12" s="27">
        <v>3</v>
      </c>
      <c r="N12" s="128">
        <v>0.36363636363636365</v>
      </c>
      <c r="O12" s="25"/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 t="shared" ref="E13:M13" si="1">SUM(E4:E12)</f>
        <v>38</v>
      </c>
      <c r="F13" s="19">
        <f t="shared" si="1"/>
        <v>4</v>
      </c>
      <c r="G13" s="19">
        <f t="shared" si="1"/>
        <v>46</v>
      </c>
      <c r="H13" s="19">
        <f t="shared" si="1"/>
        <v>47</v>
      </c>
      <c r="I13" s="19">
        <f t="shared" si="1"/>
        <v>8</v>
      </c>
      <c r="J13" s="19">
        <f t="shared" si="1"/>
        <v>0</v>
      </c>
      <c r="K13" s="19">
        <f t="shared" si="1"/>
        <v>1</v>
      </c>
      <c r="L13" s="19">
        <f t="shared" si="1"/>
        <v>4</v>
      </c>
      <c r="M13" s="19">
        <f t="shared" si="1"/>
        <v>3</v>
      </c>
      <c r="N13" s="31">
        <v>0.36399999999999999</v>
      </c>
      <c r="O13" s="32">
        <f>SUM(O11:O12)</f>
        <v>0</v>
      </c>
      <c r="P13" s="19"/>
      <c r="Q13" s="19"/>
      <c r="R13" s="19"/>
      <c r="S13" s="19"/>
      <c r="T13" s="25" t="e">
        <f t="shared" si="0"/>
        <v>#DIV/0!</v>
      </c>
      <c r="U13" s="19">
        <f t="shared" ref="U13:AJ13" si="2">SUM(U4:U12)</f>
        <v>17</v>
      </c>
      <c r="V13" s="19">
        <f t="shared" si="2"/>
        <v>2</v>
      </c>
      <c r="W13" s="19">
        <f t="shared" si="2"/>
        <v>11</v>
      </c>
      <c r="X13" s="19">
        <f t="shared" si="2"/>
        <v>13</v>
      </c>
      <c r="Y13" s="19">
        <f t="shared" si="2"/>
        <v>0</v>
      </c>
      <c r="Z13" s="19">
        <f t="shared" si="2"/>
        <v>0</v>
      </c>
      <c r="AA13" s="19">
        <f t="shared" si="2"/>
        <v>0</v>
      </c>
      <c r="AB13" s="19">
        <f t="shared" si="2"/>
        <v>0</v>
      </c>
      <c r="AC13" s="19">
        <f t="shared" si="2"/>
        <v>0</v>
      </c>
      <c r="AD13" s="19">
        <f t="shared" si="2"/>
        <v>0</v>
      </c>
      <c r="AE13" s="19">
        <f t="shared" si="2"/>
        <v>1</v>
      </c>
      <c r="AF13" s="19">
        <f t="shared" si="2"/>
        <v>0</v>
      </c>
      <c r="AG13" s="19">
        <f t="shared" si="2"/>
        <v>0</v>
      </c>
      <c r="AH13" s="19">
        <f t="shared" si="2"/>
        <v>1</v>
      </c>
      <c r="AI13" s="19">
        <f t="shared" si="2"/>
        <v>1</v>
      </c>
      <c r="AJ13" s="19">
        <f t="shared" si="2"/>
        <v>0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v>244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74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35</v>
      </c>
      <c r="O16" s="25"/>
      <c r="P16" s="41" t="s">
        <v>30</v>
      </c>
      <c r="Q16" s="13"/>
      <c r="R16" s="13"/>
      <c r="S16" s="13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13"/>
      <c r="AE16" s="13"/>
      <c r="AF16" s="13"/>
      <c r="AG16" s="13"/>
      <c r="AH16" s="13"/>
      <c r="AI16" s="13"/>
      <c r="AJ16" s="13"/>
      <c r="AK16" s="43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15</v>
      </c>
      <c r="C17" s="13"/>
      <c r="D17" s="44"/>
      <c r="E17" s="27">
        <f>PRODUCT(E13)</f>
        <v>38</v>
      </c>
      <c r="F17" s="27">
        <f>PRODUCT(F13)</f>
        <v>4</v>
      </c>
      <c r="G17" s="27">
        <f>PRODUCT(G13)</f>
        <v>46</v>
      </c>
      <c r="H17" s="27">
        <f>PRODUCT(H13)</f>
        <v>47</v>
      </c>
      <c r="I17" s="27">
        <f>PRODUCT(I13)</f>
        <v>8</v>
      </c>
      <c r="J17" s="1"/>
      <c r="K17" s="45">
        <f>PRODUCT((F17+G17)/E17)</f>
        <v>1.3157894736842106</v>
      </c>
      <c r="L17" s="45">
        <f>PRODUCT(H17/E17)</f>
        <v>1.236842105263158</v>
      </c>
      <c r="M17" s="45">
        <f>PRODUCT(I17/E17)</f>
        <v>0.21052631578947367</v>
      </c>
      <c r="N17" s="30">
        <v>0.36399999999999999</v>
      </c>
      <c r="O17" s="25">
        <f>PRODUCT(O13)</f>
        <v>0</v>
      </c>
      <c r="P17" s="46" t="s">
        <v>31</v>
      </c>
      <c r="Q17" s="47"/>
      <c r="R17" s="47"/>
      <c r="S17" s="48" t="s">
        <v>48</v>
      </c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9" t="s">
        <v>36</v>
      </c>
      <c r="AE17" s="48"/>
      <c r="AF17" s="48"/>
      <c r="AG17" s="48"/>
      <c r="AH17" s="48"/>
      <c r="AI17" s="48"/>
      <c r="AJ17" s="49"/>
      <c r="AK17" s="50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1" t="s">
        <v>16</v>
      </c>
      <c r="C18" s="52"/>
      <c r="D18" s="53"/>
      <c r="E18" s="27">
        <f>PRODUCT(U13)</f>
        <v>17</v>
      </c>
      <c r="F18" s="27">
        <f>PRODUCT(V13)</f>
        <v>2</v>
      </c>
      <c r="G18" s="27">
        <f>PRODUCT(W13)</f>
        <v>11</v>
      </c>
      <c r="H18" s="27">
        <f>PRODUCT(X13)</f>
        <v>13</v>
      </c>
      <c r="I18" s="27"/>
      <c r="J18" s="1"/>
      <c r="K18" s="45">
        <f>PRODUCT((F18+G18)/E18)</f>
        <v>0.76470588235294112</v>
      </c>
      <c r="L18" s="45">
        <f>PRODUCT(H18/E18)</f>
        <v>0.76470588235294112</v>
      </c>
      <c r="M18" s="45"/>
      <c r="N18" s="30"/>
      <c r="O18" s="25"/>
      <c r="P18" s="54" t="s">
        <v>32</v>
      </c>
      <c r="Q18" s="55"/>
      <c r="R18" s="55"/>
      <c r="S18" s="56" t="s">
        <v>50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7" t="s">
        <v>49</v>
      </c>
      <c r="AE18" s="56"/>
      <c r="AF18" s="56"/>
      <c r="AG18" s="56"/>
      <c r="AH18" s="56"/>
      <c r="AI18" s="56"/>
      <c r="AJ18" s="57"/>
      <c r="AK18" s="58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59" t="s">
        <v>17</v>
      </c>
      <c r="C19" s="60"/>
      <c r="D19" s="61"/>
      <c r="E19" s="28"/>
      <c r="F19" s="28"/>
      <c r="G19" s="28"/>
      <c r="H19" s="28"/>
      <c r="I19" s="28"/>
      <c r="J19" s="1"/>
      <c r="K19" s="62"/>
      <c r="L19" s="62"/>
      <c r="M19" s="62"/>
      <c r="N19" s="63"/>
      <c r="O19" s="25"/>
      <c r="P19" s="54" t="s">
        <v>33</v>
      </c>
      <c r="Q19" s="55"/>
      <c r="R19" s="55"/>
      <c r="S19" s="56" t="s">
        <v>50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7" t="s">
        <v>49</v>
      </c>
      <c r="AE19" s="56"/>
      <c r="AF19" s="56"/>
      <c r="AG19" s="56"/>
      <c r="AH19" s="56"/>
      <c r="AI19" s="56"/>
      <c r="AJ19" s="57"/>
      <c r="AK19" s="5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64" t="s">
        <v>18</v>
      </c>
      <c r="C20" s="65"/>
      <c r="D20" s="66"/>
      <c r="E20" s="19">
        <f>SUM(E17:E19)</f>
        <v>55</v>
      </c>
      <c r="F20" s="19">
        <f>SUM(F17:F19)</f>
        <v>6</v>
      </c>
      <c r="G20" s="19">
        <f>SUM(G17:G19)</f>
        <v>57</v>
      </c>
      <c r="H20" s="19">
        <f>SUM(H17:H19)</f>
        <v>60</v>
      </c>
      <c r="I20" s="19">
        <f>SUM(I17:I19)</f>
        <v>8</v>
      </c>
      <c r="J20" s="1"/>
      <c r="K20" s="67">
        <f>PRODUCT((F20+G20)/E20)</f>
        <v>1.1454545454545455</v>
      </c>
      <c r="L20" s="67">
        <f>PRODUCT(H20/E20)</f>
        <v>1.0909090909090908</v>
      </c>
      <c r="M20" s="67">
        <f>PRODUCT(I20/E20)</f>
        <v>0.14545454545454545</v>
      </c>
      <c r="N20" s="31">
        <v>0.36399999999999999</v>
      </c>
      <c r="O20" s="25">
        <f>SUM(O17:O19)</f>
        <v>0</v>
      </c>
      <c r="P20" s="68" t="s">
        <v>34</v>
      </c>
      <c r="Q20" s="69"/>
      <c r="R20" s="69"/>
      <c r="S20" s="70" t="s">
        <v>52</v>
      </c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1" t="s">
        <v>51</v>
      </c>
      <c r="AE20" s="70"/>
      <c r="AF20" s="70"/>
      <c r="AG20" s="70"/>
      <c r="AH20" s="70"/>
      <c r="AI20" s="70"/>
      <c r="AJ20" s="71"/>
      <c r="AK20" s="72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73"/>
      <c r="W21" s="1"/>
      <c r="X21" s="1"/>
      <c r="Y21" s="25"/>
      <c r="Z21" s="25"/>
      <c r="AA21" s="73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37</v>
      </c>
      <c r="C22" s="1"/>
      <c r="D22" s="1" t="s">
        <v>73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75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7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25"/>
      <c r="AG28" s="25"/>
      <c r="AH28" s="25"/>
      <c r="AI28" s="25"/>
      <c r="AJ28" s="25"/>
      <c r="AK28" s="25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4"/>
      <c r="N32" s="35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73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75"/>
      <c r="AN34" s="75"/>
      <c r="AO34" s="75"/>
      <c r="AP34" s="75"/>
      <c r="AQ34" s="75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73"/>
      <c r="AB35" s="73"/>
      <c r="AC35" s="25"/>
      <c r="AD35" s="25"/>
      <c r="AE35" s="25"/>
      <c r="AF35" s="25"/>
      <c r="AG35" s="25"/>
      <c r="AH35" s="25"/>
      <c r="AI35" s="25"/>
      <c r="AJ35" s="25"/>
      <c r="AK35" s="25"/>
      <c r="AL35" s="9"/>
      <c r="AM35" s="75"/>
      <c r="AN35" s="75"/>
      <c r="AO35" s="75"/>
      <c r="AP35" s="75"/>
      <c r="AQ35" s="75"/>
    </row>
    <row r="36" spans="1:43" ht="15" customHeight="1" x14ac:dyDescent="0.25">
      <c r="A36" s="7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73"/>
      <c r="AB36" s="73"/>
      <c r="AC36" s="25"/>
      <c r="AD36" s="25"/>
      <c r="AE36" s="25"/>
      <c r="AF36" s="25"/>
      <c r="AG36" s="25"/>
      <c r="AH36" s="25"/>
      <c r="AI36" s="25"/>
      <c r="AJ36" s="25"/>
      <c r="AK36" s="25"/>
      <c r="AL36" s="9"/>
    </row>
    <row r="37" spans="1:43" ht="15" customHeight="1" x14ac:dyDescent="0.25">
      <c r="A37" s="7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3"/>
      <c r="AB37" s="73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3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3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</row>
    <row r="39" spans="1:43" ht="15" customHeight="1" x14ac:dyDescent="0.25">
      <c r="A39" s="76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35"/>
      <c r="O39" s="25"/>
      <c r="P39" s="25"/>
      <c r="Q39" s="25"/>
      <c r="R39" s="25"/>
      <c r="S39" s="25"/>
      <c r="T39" s="25"/>
      <c r="U39" s="1"/>
      <c r="V39" s="38"/>
      <c r="W39" s="1"/>
      <c r="X39" s="25"/>
      <c r="Y39" s="25"/>
      <c r="Z39" s="25"/>
      <c r="AA39" s="25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</row>
    <row r="40" spans="1:43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3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P46" s="25"/>
      <c r="Q46" s="25"/>
      <c r="R46" s="25"/>
      <c r="S46" s="25"/>
      <c r="T46" s="25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17.5703125" style="81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81" customWidth="1"/>
    <col min="12" max="12" width="6.28515625" style="81" customWidth="1"/>
    <col min="13" max="16" width="4.7109375" style="81" customWidth="1"/>
    <col min="17" max="21" width="6.7109375" style="81" customWidth="1"/>
    <col min="22" max="22" width="11" style="81" customWidth="1"/>
    <col min="23" max="23" width="24.140625" style="117" customWidth="1"/>
    <col min="24" max="24" width="9.42578125" style="81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9" t="s">
        <v>76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38</v>
      </c>
      <c r="C2" s="87"/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43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53</v>
      </c>
      <c r="C3" s="23" t="s">
        <v>54</v>
      </c>
      <c r="D3" s="90" t="s">
        <v>55</v>
      </c>
      <c r="E3" s="91" t="s">
        <v>1</v>
      </c>
      <c r="F3" s="25"/>
      <c r="G3" s="92" t="s">
        <v>56</v>
      </c>
      <c r="H3" s="93" t="s">
        <v>57</v>
      </c>
      <c r="I3" s="93" t="s">
        <v>28</v>
      </c>
      <c r="J3" s="18" t="s">
        <v>58</v>
      </c>
      <c r="K3" s="94" t="s">
        <v>59</v>
      </c>
      <c r="L3" s="94" t="s">
        <v>60</v>
      </c>
      <c r="M3" s="92" t="s">
        <v>61</v>
      </c>
      <c r="N3" s="92" t="s">
        <v>27</v>
      </c>
      <c r="O3" s="93" t="s">
        <v>62</v>
      </c>
      <c r="P3" s="92" t="s">
        <v>57</v>
      </c>
      <c r="Q3" s="92" t="s">
        <v>3</v>
      </c>
      <c r="R3" s="92">
        <v>1</v>
      </c>
      <c r="S3" s="92">
        <v>2</v>
      </c>
      <c r="T3" s="92">
        <v>3</v>
      </c>
      <c r="U3" s="92" t="s">
        <v>63</v>
      </c>
      <c r="V3" s="18" t="s">
        <v>19</v>
      </c>
      <c r="W3" s="17" t="s">
        <v>64</v>
      </c>
      <c r="X3" s="17" t="s">
        <v>65</v>
      </c>
      <c r="Y3" s="86"/>
      <c r="Z3" s="86"/>
      <c r="AA3" s="86"/>
      <c r="AB3" s="86"/>
      <c r="AC3" s="86"/>
      <c r="AD3" s="86"/>
    </row>
    <row r="4" spans="1:30" x14ac:dyDescent="0.25">
      <c r="A4" s="119"/>
      <c r="B4" s="130" t="s">
        <v>68</v>
      </c>
      <c r="C4" s="120" t="s">
        <v>69</v>
      </c>
      <c r="D4" s="121" t="s">
        <v>70</v>
      </c>
      <c r="E4" s="122" t="s">
        <v>40</v>
      </c>
      <c r="F4" s="142"/>
      <c r="G4" s="123"/>
      <c r="H4" s="124"/>
      <c r="I4" s="123">
        <v>1</v>
      </c>
      <c r="J4" s="125" t="s">
        <v>66</v>
      </c>
      <c r="K4" s="125">
        <v>7</v>
      </c>
      <c r="L4" s="125"/>
      <c r="M4" s="125">
        <v>1</v>
      </c>
      <c r="N4" s="123"/>
      <c r="O4" s="124">
        <v>1</v>
      </c>
      <c r="P4" s="123">
        <v>1</v>
      </c>
      <c r="Q4" s="132"/>
      <c r="R4" s="132"/>
      <c r="S4" s="132"/>
      <c r="T4" s="132"/>
      <c r="U4" s="132"/>
      <c r="V4" s="126"/>
      <c r="W4" s="120" t="s">
        <v>71</v>
      </c>
      <c r="X4" s="127" t="s">
        <v>72</v>
      </c>
      <c r="Y4" s="86"/>
      <c r="Z4" s="86"/>
      <c r="AA4" s="86"/>
      <c r="AB4" s="86"/>
      <c r="AC4" s="86"/>
      <c r="AD4" s="86"/>
    </row>
    <row r="5" spans="1:30" x14ac:dyDescent="0.25">
      <c r="A5" s="24"/>
      <c r="B5" s="99" t="s">
        <v>67</v>
      </c>
      <c r="C5" s="100"/>
      <c r="D5" s="101"/>
      <c r="E5" s="102"/>
      <c r="F5" s="103"/>
      <c r="G5" s="104"/>
      <c r="H5" s="104"/>
      <c r="I5" s="104"/>
      <c r="J5" s="105"/>
      <c r="K5" s="105"/>
      <c r="L5" s="105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1"/>
      <c r="X5" s="106"/>
      <c r="Y5" s="86"/>
      <c r="Z5" s="86"/>
      <c r="AA5" s="86"/>
      <c r="AB5" s="86"/>
      <c r="AC5" s="86"/>
      <c r="AD5" s="86"/>
    </row>
    <row r="6" spans="1:30" x14ac:dyDescent="0.25">
      <c r="A6" s="24"/>
      <c r="B6" s="107"/>
      <c r="C6" s="108"/>
      <c r="D6" s="108"/>
      <c r="E6" s="109"/>
      <c r="F6" s="109"/>
      <c r="G6" s="110"/>
      <c r="H6" s="111"/>
      <c r="I6" s="109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2"/>
      <c r="Y6" s="86"/>
      <c r="Z6" s="86"/>
      <c r="AA6" s="86"/>
      <c r="AB6" s="86"/>
      <c r="AC6" s="86"/>
      <c r="AD6" s="86"/>
    </row>
    <row r="7" spans="1:30" x14ac:dyDescent="0.25">
      <c r="A7" s="9"/>
      <c r="B7" s="89" t="s">
        <v>77</v>
      </c>
      <c r="C7" s="23" t="s">
        <v>54</v>
      </c>
      <c r="D7" s="90" t="s">
        <v>55</v>
      </c>
      <c r="E7" s="91" t="s">
        <v>1</v>
      </c>
      <c r="F7" s="25"/>
      <c r="G7" s="92" t="s">
        <v>56</v>
      </c>
      <c r="H7" s="93" t="s">
        <v>57</v>
      </c>
      <c r="I7" s="93" t="s">
        <v>28</v>
      </c>
      <c r="J7" s="18" t="s">
        <v>58</v>
      </c>
      <c r="K7" s="94" t="s">
        <v>59</v>
      </c>
      <c r="L7" s="94" t="s">
        <v>60</v>
      </c>
      <c r="M7" s="92" t="s">
        <v>61</v>
      </c>
      <c r="N7" s="92" t="s">
        <v>27</v>
      </c>
      <c r="O7" s="93" t="s">
        <v>62</v>
      </c>
      <c r="P7" s="92" t="s">
        <v>57</v>
      </c>
      <c r="Q7" s="92" t="s">
        <v>3</v>
      </c>
      <c r="R7" s="92">
        <v>1</v>
      </c>
      <c r="S7" s="92">
        <v>2</v>
      </c>
      <c r="T7" s="92">
        <v>3</v>
      </c>
      <c r="U7" s="92" t="s">
        <v>63</v>
      </c>
      <c r="V7" s="18" t="s">
        <v>19</v>
      </c>
      <c r="W7" s="17" t="s">
        <v>64</v>
      </c>
      <c r="X7" s="17" t="s">
        <v>65</v>
      </c>
      <c r="Y7" s="86"/>
      <c r="Z7" s="86"/>
      <c r="AA7" s="86"/>
      <c r="AB7" s="86"/>
      <c r="AC7" s="86"/>
      <c r="AD7" s="86"/>
    </row>
    <row r="8" spans="1:30" x14ac:dyDescent="0.25">
      <c r="A8" s="24"/>
      <c r="B8" s="130" t="s">
        <v>85</v>
      </c>
      <c r="C8" s="120" t="s">
        <v>82</v>
      </c>
      <c r="D8" s="121" t="s">
        <v>70</v>
      </c>
      <c r="E8" s="122" t="s">
        <v>40</v>
      </c>
      <c r="F8" s="131"/>
      <c r="G8" s="123"/>
      <c r="H8" s="124"/>
      <c r="I8" s="123">
        <v>1</v>
      </c>
      <c r="J8" s="125" t="s">
        <v>83</v>
      </c>
      <c r="K8" s="125"/>
      <c r="L8" s="125"/>
      <c r="M8" s="125">
        <v>1</v>
      </c>
      <c r="N8" s="123"/>
      <c r="O8" s="124"/>
      <c r="P8" s="123"/>
      <c r="Q8" s="132"/>
      <c r="R8" s="132"/>
      <c r="S8" s="132"/>
      <c r="T8" s="132"/>
      <c r="U8" s="132"/>
      <c r="V8" s="126"/>
      <c r="W8" s="130" t="s">
        <v>84</v>
      </c>
      <c r="X8" s="123"/>
      <c r="Y8" s="86"/>
      <c r="Z8" s="86"/>
      <c r="AA8" s="86"/>
      <c r="AB8" s="86"/>
      <c r="AC8" s="86"/>
      <c r="AD8" s="86"/>
    </row>
    <row r="9" spans="1:30" x14ac:dyDescent="0.25">
      <c r="A9" s="24"/>
      <c r="B9" s="130" t="s">
        <v>78</v>
      </c>
      <c r="C9" s="120" t="s">
        <v>79</v>
      </c>
      <c r="D9" s="121" t="s">
        <v>70</v>
      </c>
      <c r="E9" s="122" t="s">
        <v>40</v>
      </c>
      <c r="F9" s="131"/>
      <c r="G9" s="123">
        <v>1</v>
      </c>
      <c r="H9" s="124"/>
      <c r="I9" s="123"/>
      <c r="J9" s="125" t="s">
        <v>80</v>
      </c>
      <c r="K9" s="125">
        <v>3</v>
      </c>
      <c r="L9" s="125"/>
      <c r="M9" s="125">
        <v>1</v>
      </c>
      <c r="N9" s="123"/>
      <c r="O9" s="124">
        <v>1</v>
      </c>
      <c r="P9" s="123">
        <v>2</v>
      </c>
      <c r="Q9" s="132"/>
      <c r="R9" s="132"/>
      <c r="S9" s="132"/>
      <c r="T9" s="132"/>
      <c r="U9" s="132"/>
      <c r="V9" s="126"/>
      <c r="W9" s="130" t="s">
        <v>81</v>
      </c>
      <c r="X9" s="123"/>
      <c r="Y9" s="86"/>
      <c r="Z9" s="86"/>
      <c r="AA9" s="86"/>
      <c r="AB9" s="86"/>
      <c r="AC9" s="86"/>
      <c r="AD9" s="86"/>
    </row>
    <row r="10" spans="1:30" x14ac:dyDescent="0.25">
      <c r="A10" s="24"/>
      <c r="B10" s="23" t="s">
        <v>9</v>
      </c>
      <c r="C10" s="18"/>
      <c r="D10" s="17"/>
      <c r="E10" s="95"/>
      <c r="F10" s="96"/>
      <c r="G10" s="19">
        <v>1</v>
      </c>
      <c r="H10" s="19"/>
      <c r="I10" s="19">
        <v>1</v>
      </c>
      <c r="J10" s="18"/>
      <c r="K10" s="18"/>
      <c r="L10" s="18"/>
      <c r="M10" s="19">
        <v>2</v>
      </c>
      <c r="N10" s="19"/>
      <c r="O10" s="19">
        <v>1</v>
      </c>
      <c r="P10" s="19">
        <v>2</v>
      </c>
      <c r="Q10" s="98"/>
      <c r="R10" s="98"/>
      <c r="S10" s="98"/>
      <c r="T10" s="98"/>
      <c r="U10" s="98"/>
      <c r="V10" s="31"/>
      <c r="W10" s="97"/>
      <c r="X10" s="98"/>
      <c r="Y10" s="86"/>
      <c r="Z10" s="86"/>
      <c r="AA10" s="86"/>
      <c r="AB10" s="86"/>
      <c r="AC10" s="86"/>
      <c r="AD10" s="86"/>
    </row>
    <row r="11" spans="1:30" x14ac:dyDescent="0.25">
      <c r="A11" s="24"/>
      <c r="B11" s="133"/>
      <c r="C11" s="134"/>
      <c r="D11" s="135"/>
      <c r="E11" s="136"/>
      <c r="F11" s="137"/>
      <c r="G11" s="134"/>
      <c r="H11" s="134"/>
      <c r="I11" s="134"/>
      <c r="J11" s="138"/>
      <c r="K11" s="138"/>
      <c r="L11" s="138"/>
      <c r="M11" s="134"/>
      <c r="N11" s="134"/>
      <c r="O11" s="134"/>
      <c r="P11" s="134"/>
      <c r="Q11" s="139"/>
      <c r="R11" s="139"/>
      <c r="S11" s="139"/>
      <c r="T11" s="139"/>
      <c r="U11" s="139"/>
      <c r="V11" s="134"/>
      <c r="W11" s="135"/>
      <c r="X11" s="140"/>
      <c r="Y11" s="86"/>
      <c r="Z11" s="86"/>
      <c r="AA11" s="86"/>
      <c r="AB11" s="86"/>
      <c r="AC11" s="86"/>
      <c r="AD11" s="86"/>
    </row>
    <row r="12" spans="1:30" x14ac:dyDescent="0.25">
      <c r="A12" s="24"/>
      <c r="B12" s="113"/>
      <c r="C12" s="1"/>
      <c r="D12" s="113"/>
      <c r="E12" s="11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41"/>
      <c r="R12" s="141"/>
      <c r="S12" s="141"/>
      <c r="T12" s="141"/>
      <c r="U12" s="141"/>
      <c r="V12" s="1"/>
      <c r="W12" s="113"/>
      <c r="X12" s="1"/>
      <c r="Y12" s="86"/>
      <c r="Z12" s="86"/>
      <c r="AA12" s="86"/>
      <c r="AB12" s="86"/>
      <c r="AC12" s="86"/>
      <c r="AD12" s="86"/>
    </row>
    <row r="13" spans="1:30" x14ac:dyDescent="0.25">
      <c r="A13" s="24"/>
      <c r="B13" s="113"/>
      <c r="C13" s="1"/>
      <c r="D13" s="113"/>
      <c r="E13" s="11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86"/>
      <c r="Z13" s="86"/>
      <c r="AA13" s="86"/>
      <c r="AB13" s="86"/>
      <c r="AC13" s="86"/>
      <c r="AD13" s="86"/>
    </row>
    <row r="14" spans="1:30" x14ac:dyDescent="0.25">
      <c r="A14" s="24"/>
      <c r="B14" s="113"/>
      <c r="C14" s="1"/>
      <c r="D14" s="113"/>
      <c r="E14" s="11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86"/>
      <c r="Z14" s="86"/>
      <c r="AA14" s="86"/>
      <c r="AB14" s="86"/>
      <c r="AC14" s="86"/>
      <c r="AD14" s="86"/>
    </row>
    <row r="15" spans="1:30" x14ac:dyDescent="0.25">
      <c r="A15" s="24"/>
      <c r="B15" s="113"/>
      <c r="C15" s="1"/>
      <c r="D15" s="113"/>
      <c r="E15" s="11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86"/>
      <c r="Z15" s="86"/>
      <c r="AA15" s="86"/>
      <c r="AB15" s="86"/>
      <c r="AC15" s="86"/>
      <c r="AD15" s="86"/>
    </row>
    <row r="16" spans="1:30" x14ac:dyDescent="0.25">
      <c r="A16" s="24"/>
      <c r="B16" s="113"/>
      <c r="C16" s="1"/>
      <c r="D16" s="113"/>
      <c r="E16" s="11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86"/>
      <c r="Z16" s="86"/>
      <c r="AA16" s="86"/>
      <c r="AB16" s="86"/>
      <c r="AC16" s="86"/>
      <c r="AD16" s="86"/>
    </row>
    <row r="17" spans="1:30" x14ac:dyDescent="0.25">
      <c r="A17" s="24"/>
      <c r="B17" s="113"/>
      <c r="C17" s="1"/>
      <c r="D17" s="113"/>
      <c r="E17" s="11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86"/>
      <c r="Z17" s="86"/>
      <c r="AA17" s="86"/>
      <c r="AB17" s="86"/>
      <c r="AC17" s="86"/>
      <c r="AD17" s="86"/>
    </row>
    <row r="18" spans="1:30" x14ac:dyDescent="0.25">
      <c r="A18" s="24"/>
      <c r="B18" s="113"/>
      <c r="C18" s="1"/>
      <c r="D18" s="113"/>
      <c r="E18" s="11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86"/>
      <c r="Z18" s="86"/>
      <c r="AA18" s="86"/>
      <c r="AB18" s="86"/>
      <c r="AC18" s="86"/>
      <c r="AD18" s="86"/>
    </row>
    <row r="19" spans="1:30" x14ac:dyDescent="0.25">
      <c r="A19" s="24"/>
      <c r="B19" s="113"/>
      <c r="C19" s="1"/>
      <c r="D19" s="113"/>
      <c r="E19" s="11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86"/>
      <c r="Z19" s="86"/>
      <c r="AA19" s="86"/>
      <c r="AB19" s="86"/>
      <c r="AC19" s="86"/>
      <c r="AD19" s="86"/>
    </row>
    <row r="20" spans="1:30" x14ac:dyDescent="0.25">
      <c r="A20" s="24"/>
      <c r="B20" s="113"/>
      <c r="C20" s="1"/>
      <c r="D20" s="113"/>
      <c r="E20" s="11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86"/>
      <c r="Z20" s="86"/>
      <c r="AA20" s="86"/>
      <c r="AB20" s="86"/>
      <c r="AC20" s="86"/>
      <c r="AD20" s="86"/>
    </row>
    <row r="21" spans="1:30" x14ac:dyDescent="0.25">
      <c r="A21" s="24"/>
      <c r="B21" s="113"/>
      <c r="C21" s="1"/>
      <c r="D21" s="113"/>
      <c r="E21" s="11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86"/>
      <c r="Z21" s="86"/>
      <c r="AA21" s="86"/>
      <c r="AB21" s="86"/>
      <c r="AC21" s="86"/>
      <c r="AD21" s="86"/>
    </row>
    <row r="22" spans="1:30" x14ac:dyDescent="0.25">
      <c r="A22" s="24"/>
      <c r="B22" s="113"/>
      <c r="C22" s="1"/>
      <c r="D22" s="113"/>
      <c r="E22" s="11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86"/>
      <c r="Z22" s="86"/>
      <c r="AA22" s="86"/>
      <c r="AB22" s="86"/>
      <c r="AC22" s="86"/>
      <c r="AD22" s="86"/>
    </row>
    <row r="23" spans="1:30" x14ac:dyDescent="0.25">
      <c r="A23" s="24"/>
      <c r="B23" s="113"/>
      <c r="C23" s="1"/>
      <c r="D23" s="113"/>
      <c r="E23" s="11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86"/>
      <c r="Z23" s="86"/>
      <c r="AA23" s="86"/>
      <c r="AB23" s="86"/>
      <c r="AC23" s="86"/>
      <c r="AD23" s="86"/>
    </row>
    <row r="24" spans="1:30" x14ac:dyDescent="0.25">
      <c r="A24" s="24"/>
      <c r="B24" s="113"/>
      <c r="C24" s="1"/>
      <c r="D24" s="113"/>
      <c r="E24" s="11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86"/>
      <c r="Z24" s="86"/>
      <c r="AA24" s="86"/>
      <c r="AB24" s="86"/>
      <c r="AC24" s="86"/>
      <c r="AD24" s="86"/>
    </row>
    <row r="25" spans="1:30" x14ac:dyDescent="0.25">
      <c r="A25" s="24"/>
      <c r="B25" s="113"/>
      <c r="C25" s="1"/>
      <c r="D25" s="113"/>
      <c r="E25" s="11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86"/>
      <c r="Z25" s="86"/>
      <c r="AA25" s="86"/>
      <c r="AB25" s="86"/>
      <c r="AC25" s="86"/>
      <c r="AD25" s="86"/>
    </row>
    <row r="26" spans="1:30" x14ac:dyDescent="0.25">
      <c r="A26" s="24"/>
      <c r="B26" s="113"/>
      <c r="C26" s="1"/>
      <c r="D26" s="113"/>
      <c r="E26" s="11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86"/>
      <c r="Z26" s="86"/>
      <c r="AA26" s="86"/>
      <c r="AB26" s="86"/>
      <c r="AC26" s="86"/>
      <c r="AD26" s="86"/>
    </row>
    <row r="27" spans="1:30" x14ac:dyDescent="0.25">
      <c r="A27" s="24"/>
      <c r="B27" s="113"/>
      <c r="C27" s="1"/>
      <c r="D27" s="113"/>
      <c r="E27" s="11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86"/>
      <c r="Z27" s="86"/>
      <c r="AA27" s="86"/>
      <c r="AB27" s="86"/>
      <c r="AC27" s="86"/>
      <c r="AD27" s="86"/>
    </row>
    <row r="28" spans="1:30" x14ac:dyDescent="0.25">
      <c r="A28" s="24"/>
      <c r="B28" s="113"/>
      <c r="C28" s="1"/>
      <c r="D28" s="113"/>
      <c r="E28" s="11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86"/>
      <c r="Z28" s="86"/>
      <c r="AA28" s="86"/>
      <c r="AB28" s="86"/>
      <c r="AC28" s="86"/>
      <c r="AD28" s="86"/>
    </row>
    <row r="29" spans="1:30" x14ac:dyDescent="0.25">
      <c r="A29" s="24"/>
      <c r="B29" s="113"/>
      <c r="C29" s="1"/>
      <c r="D29" s="113"/>
      <c r="E29" s="11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86"/>
      <c r="Z29" s="86"/>
      <c r="AA29" s="86"/>
      <c r="AB29" s="86"/>
      <c r="AC29" s="86"/>
      <c r="AD29" s="86"/>
    </row>
    <row r="30" spans="1:30" x14ac:dyDescent="0.25">
      <c r="A30" s="24"/>
      <c r="B30" s="113"/>
      <c r="C30" s="1"/>
      <c r="D30" s="113"/>
      <c r="E30" s="11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86"/>
      <c r="Z30" s="86"/>
      <c r="AA30" s="86"/>
      <c r="AB30" s="86"/>
      <c r="AC30" s="86"/>
      <c r="AD30" s="86"/>
    </row>
    <row r="31" spans="1:30" x14ac:dyDescent="0.25">
      <c r="A31" s="24"/>
      <c r="B31" s="113"/>
      <c r="C31" s="1"/>
      <c r="D31" s="113"/>
      <c r="E31" s="11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86"/>
      <c r="Z31" s="86"/>
      <c r="AA31" s="86"/>
      <c r="AB31" s="86"/>
      <c r="AC31" s="86"/>
      <c r="AD31" s="86"/>
    </row>
    <row r="32" spans="1:30" x14ac:dyDescent="0.25">
      <c r="A32" s="24"/>
      <c r="B32" s="113"/>
      <c r="C32" s="1"/>
      <c r="D32" s="113"/>
      <c r="E32" s="11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13"/>
      <c r="C33" s="1"/>
      <c r="D33" s="113"/>
      <c r="E33" s="11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13"/>
      <c r="C34" s="1"/>
      <c r="D34" s="113"/>
      <c r="E34" s="11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13"/>
      <c r="C35" s="1"/>
      <c r="D35" s="113"/>
      <c r="E35" s="11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13"/>
      <c r="C36" s="1"/>
      <c r="D36" s="113"/>
      <c r="E36" s="11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13"/>
      <c r="C37" s="1"/>
      <c r="D37" s="113"/>
      <c r="E37" s="11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13"/>
      <c r="C38" s="1"/>
      <c r="D38" s="113"/>
      <c r="E38" s="114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13"/>
      <c r="C39" s="1"/>
      <c r="D39" s="113"/>
      <c r="E39" s="114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13"/>
      <c r="C40" s="1"/>
      <c r="D40" s="113"/>
      <c r="E40" s="114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13"/>
      <c r="C41" s="1"/>
      <c r="D41" s="113"/>
      <c r="E41" s="114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13"/>
      <c r="C42" s="1"/>
      <c r="D42" s="113"/>
      <c r="E42" s="114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13"/>
      <c r="C43" s="1"/>
      <c r="D43" s="113"/>
      <c r="E43" s="114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13"/>
      <c r="C44" s="1"/>
      <c r="D44" s="113"/>
      <c r="E44" s="114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13"/>
      <c r="C45" s="1"/>
      <c r="D45" s="113"/>
      <c r="E45" s="114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13"/>
      <c r="C46" s="1"/>
      <c r="D46" s="113"/>
      <c r="E46" s="114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13"/>
      <c r="C47" s="1"/>
      <c r="D47" s="113"/>
      <c r="E47" s="114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13"/>
      <c r="C48" s="1"/>
      <c r="D48" s="113"/>
      <c r="E48" s="114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13"/>
      <c r="C49" s="1"/>
      <c r="D49" s="113"/>
      <c r="E49" s="114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13"/>
      <c r="C50" s="1"/>
      <c r="D50" s="113"/>
      <c r="E50" s="114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13"/>
      <c r="C51" s="1"/>
      <c r="D51" s="113"/>
      <c r="E51" s="114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13"/>
      <c r="C52" s="1"/>
      <c r="D52" s="113"/>
      <c r="E52" s="114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13"/>
      <c r="C53" s="1"/>
      <c r="D53" s="113"/>
      <c r="E53" s="114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13"/>
      <c r="C54" s="1"/>
      <c r="D54" s="113"/>
      <c r="E54" s="114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13"/>
      <c r="C55" s="1"/>
      <c r="D55" s="113"/>
      <c r="E55" s="114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13"/>
      <c r="C56" s="1"/>
      <c r="D56" s="113"/>
      <c r="E56" s="114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13"/>
      <c r="C57" s="1"/>
      <c r="D57" s="113"/>
      <c r="E57" s="114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13"/>
      <c r="C58" s="1"/>
      <c r="D58" s="113"/>
      <c r="E58" s="114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13"/>
      <c r="C59" s="1"/>
      <c r="D59" s="113"/>
      <c r="E59" s="114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13"/>
      <c r="C60" s="1"/>
      <c r="D60" s="113"/>
      <c r="E60" s="114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13"/>
      <c r="C61" s="1"/>
      <c r="D61" s="113"/>
      <c r="E61" s="114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13"/>
      <c r="C62" s="1"/>
      <c r="D62" s="113"/>
      <c r="E62" s="114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13"/>
      <c r="C63" s="1"/>
      <c r="D63" s="113"/>
      <c r="E63" s="114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13"/>
      <c r="C64" s="1"/>
      <c r="D64" s="113"/>
      <c r="E64" s="114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13"/>
      <c r="C65" s="1"/>
      <c r="D65" s="113"/>
      <c r="E65" s="114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13"/>
      <c r="C66" s="1"/>
      <c r="D66" s="113"/>
      <c r="E66" s="114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13"/>
      <c r="C67" s="1"/>
      <c r="D67" s="113"/>
      <c r="E67" s="114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13"/>
      <c r="C68" s="1"/>
      <c r="D68" s="113"/>
      <c r="E68" s="114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13"/>
      <c r="C69" s="1"/>
      <c r="D69" s="113"/>
      <c r="E69" s="114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13"/>
      <c r="C70" s="1"/>
      <c r="D70" s="113"/>
      <c r="E70" s="114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13"/>
      <c r="C71" s="1"/>
      <c r="D71" s="113"/>
      <c r="E71" s="114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13"/>
      <c r="C72" s="1"/>
      <c r="D72" s="113"/>
      <c r="E72" s="114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13"/>
      <c r="C73" s="1"/>
      <c r="D73" s="113"/>
      <c r="E73" s="114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13"/>
      <c r="C74" s="1"/>
      <c r="D74" s="113"/>
      <c r="E74" s="114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13"/>
      <c r="C75" s="1"/>
      <c r="D75" s="113"/>
      <c r="E75" s="114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13"/>
      <c r="C76" s="1"/>
      <c r="D76" s="113"/>
      <c r="E76" s="114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13"/>
      <c r="C77" s="1"/>
      <c r="D77" s="113"/>
      <c r="E77" s="114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13"/>
      <c r="C78" s="1"/>
      <c r="D78" s="113"/>
      <c r="E78" s="114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13"/>
      <c r="C79" s="1"/>
      <c r="D79" s="113"/>
      <c r="E79" s="114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13"/>
      <c r="C80" s="1"/>
      <c r="D80" s="113"/>
      <c r="E80" s="114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13"/>
      <c r="C81" s="1"/>
      <c r="D81" s="113"/>
      <c r="E81" s="114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13"/>
      <c r="C82" s="1"/>
      <c r="D82" s="113"/>
      <c r="E82" s="114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13"/>
      <c r="C83" s="1"/>
      <c r="D83" s="113"/>
      <c r="E83" s="114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3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13"/>
      <c r="C84" s="1"/>
      <c r="D84" s="113"/>
      <c r="E84" s="114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3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13"/>
      <c r="C85" s="1"/>
      <c r="D85" s="113"/>
      <c r="E85" s="114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3"/>
      <c r="X85" s="1"/>
      <c r="Y85" s="86"/>
      <c r="Z85" s="86"/>
      <c r="AA85" s="86"/>
      <c r="AB85" s="86"/>
      <c r="AC85" s="86"/>
      <c r="AD85" s="86"/>
    </row>
  </sheetData>
  <sortState ref="B9:X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2019-02-02T13:12:53Z</dcterms:modified>
</cp:coreProperties>
</file>